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320" windowHeight="11505" activeTab="0"/>
  </bookViews>
  <sheets>
    <sheet name="Лист1" sheetId="1" r:id="rId1"/>
    <sheet name="Лист2" sheetId="2" r:id="rId2"/>
    <sheet name="Лист3" sheetId="3" r:id="rId3"/>
  </sheets>
  <definedNames>
    <definedName name="_xlnm.Print_Area" localSheetId="0">'Лист1'!$B$1:$K$37</definedName>
    <definedName name="_xlnm.Print_Area" localSheetId="1">'Лист2'!$B$2:$J$19</definedName>
  </definedNames>
  <calcPr fullCalcOnLoad="1"/>
</workbook>
</file>

<file path=xl/sharedStrings.xml><?xml version="1.0" encoding="utf-8"?>
<sst xmlns="http://schemas.openxmlformats.org/spreadsheetml/2006/main" count="289" uniqueCount="138">
  <si>
    <t>Наименование мероприятия</t>
  </si>
  <si>
    <t>Сроки выполнения работ</t>
  </si>
  <si>
    <t>Начало</t>
  </si>
  <si>
    <t>Окончание</t>
  </si>
  <si>
    <t>Ед. изм.</t>
  </si>
  <si>
    <t>Кол-во</t>
  </si>
  <si>
    <t xml:space="preserve">Объем финансирования, тыс. руб. </t>
  </si>
  <si>
    <t>Всего в т.ч.</t>
  </si>
  <si>
    <t>Местный бюджет</t>
  </si>
  <si>
    <t>Областной бюджет</t>
  </si>
  <si>
    <t>№ п/п</t>
  </si>
  <si>
    <t>КОВРОВСКОЕ СЕЛЬСКОЕ ПОСЕЛЕНИЕ</t>
  </si>
  <si>
    <t>1.1.</t>
  </si>
  <si>
    <t>1.2.</t>
  </si>
  <si>
    <t>1.3.</t>
  </si>
  <si>
    <t>1.4.</t>
  </si>
  <si>
    <t>1.5.</t>
  </si>
  <si>
    <t>1.6.</t>
  </si>
  <si>
    <t>2.1.</t>
  </si>
  <si>
    <t>2.2.</t>
  </si>
  <si>
    <t>3.1.</t>
  </si>
  <si>
    <t>3.2.</t>
  </si>
  <si>
    <t>3.3.</t>
  </si>
  <si>
    <t>3.4.</t>
  </si>
  <si>
    <t>4.1.</t>
  </si>
  <si>
    <t>4.2.</t>
  </si>
  <si>
    <t>4.3.</t>
  </si>
  <si>
    <t>Пос. Каменка (от остановки в сторону поселка)</t>
  </si>
  <si>
    <t>Пос. Рощино ул. Береговая(от начала поселка до остановки)</t>
  </si>
  <si>
    <t>Пос. Романово пер. Приозерный</t>
  </si>
  <si>
    <t>Пос. Коврово ул. Строительная(от существующего до поворота)</t>
  </si>
  <si>
    <t>Пос. Низовка</t>
  </si>
  <si>
    <t>3.5.</t>
  </si>
  <si>
    <t>3.6.</t>
  </si>
  <si>
    <t xml:space="preserve">Обустройство детской площадки в пос. Зеленый Гай </t>
  </si>
  <si>
    <t xml:space="preserve">Обустройство спортивной площадки в пос. Холмы ул. Вишневая </t>
  </si>
  <si>
    <t xml:space="preserve">Обустройство детской площадки в пос. Мельниково ул.Центральная </t>
  </si>
  <si>
    <t>Обустройство спортивной площадки в пос. Сиренево</t>
  </si>
  <si>
    <t>Обустройство спортивной площадки в пос.Низовка</t>
  </si>
  <si>
    <t>Установка малых архитектурных форм (скамейки,урны) в пос. Романово,Заостровье,Куликово,Муромское</t>
  </si>
  <si>
    <t>Санитарная обрезка деревьев в поселках поселения</t>
  </si>
  <si>
    <t>ПЕРЕСЛАВСКОЕ СЕЛЬСКОЕ ПОСЕЛЕНИЕ</t>
  </si>
  <si>
    <t>протяженность трасс (п.м) / кол-во светоточек (шт.)</t>
  </si>
  <si>
    <t>кол-во площадок (ед.), кол-во игровых эелементов (шт.)</t>
  </si>
  <si>
    <t xml:space="preserve">Устройство детской игровой площадки в районе новой застройки в пос. Холмогоровка (ул. Солнечная, ул. Рассветная, ул. Дружбы) </t>
  </si>
  <si>
    <t xml:space="preserve">Устройство уличного освещения по ул. Центральная в п. Колосовка </t>
  </si>
  <si>
    <t>600/20</t>
  </si>
  <si>
    <t>850/28</t>
  </si>
  <si>
    <t>Устройство уличного освещения в п. Дружное до ж/д переезда</t>
  </si>
  <si>
    <t>Продление протяженности уличного освещения в п. кумачево по ул. Комсомольская</t>
  </si>
  <si>
    <t>300/10</t>
  </si>
  <si>
    <t>КРАСНОТОРОВСКОЕ СЕЛЬСКОЕ ПОСЕЛЕНИЕ</t>
  </si>
  <si>
    <t>Строительство тротуарной дорожки по ул. Кузнецкой пос. Грачевка</t>
  </si>
  <si>
    <t>км</t>
  </si>
  <si>
    <t>Устройство тротуара вокруг стадиона и ограждение стадиона в п. Рыбачий</t>
  </si>
  <si>
    <t>Установка дорожных знаков  на перекретке ул. Ленина и ул. Бровецева (5.19.2), на примыкании ул. Ленина к ул. Сибирякова (2.4)</t>
  </si>
  <si>
    <t>1/8</t>
  </si>
  <si>
    <t>Пос. Мельниковоул. Калининградское шоссе от дома №22 до №30</t>
  </si>
  <si>
    <t>м.п.</t>
  </si>
  <si>
    <t>шт.</t>
  </si>
  <si>
    <t>пос. Сиренево, ул. Новая</t>
  </si>
  <si>
    <t>длина СИП, кол-во опор/кол-во свет-в</t>
  </si>
  <si>
    <t>550/16/16</t>
  </si>
  <si>
    <t>180/5/5</t>
  </si>
  <si>
    <t xml:space="preserve"> Обустройство зоны отдыха в пос. Васильково</t>
  </si>
  <si>
    <t>Приобретение и высадка на клумбах многолетних и однолетних растений в пос. Муромское, Краснофлотское, Коврово, Романово, Мельниково, Холмы, Моховое,Заостровье, Куликово</t>
  </si>
  <si>
    <t>200/240</t>
  </si>
  <si>
    <t>шт</t>
  </si>
  <si>
    <t>Устройство уличного освещения в п.Сычево</t>
  </si>
  <si>
    <t>1200/35</t>
  </si>
  <si>
    <t>Устройство уличного освещения в п. Янтаровка</t>
  </si>
  <si>
    <t>400/12</t>
  </si>
  <si>
    <t>Устройство уличного освещения в п.Шатрово</t>
  </si>
  <si>
    <t>300/9</t>
  </si>
  <si>
    <t>Устройство уличного освещения в п. Прислово</t>
  </si>
  <si>
    <t>600/18</t>
  </si>
  <si>
    <t>Устройство уличного освещения в п.Майский</t>
  </si>
  <si>
    <t>Оборудовать остановочный пункт Старая башня" по ул. Ткаченко  в соответствии с ГОСТ 218.1.002.-2003</t>
  </si>
  <si>
    <t>Оборудовать остановочный пункт "Безымянный переулок"  в соответствии с ГОСТ 218.1.002.-2003</t>
  </si>
  <si>
    <t>Оборудовать остановочный пункт "Парк" по ул. Московской  в соответствии с ГОСТ 218.1.002.-2003</t>
  </si>
  <si>
    <t>Оборудовать остановочный пункт, "Больница" по ул. Лермонтова  в соответствии с ГОСТ 218.1.002.-2003</t>
  </si>
  <si>
    <t>Оборудовать остановочный пункт  на ул. Ленина (магазин "Волна") в соответствии с ГОСТ 218.1.002.-2003</t>
  </si>
  <si>
    <t>кв./м/п</t>
  </si>
  <si>
    <t xml:space="preserve">Устройство контейнерных площадок в населенных пунктах на территории МО "Зеленоградский район" </t>
  </si>
  <si>
    <t xml:space="preserve"> Устройство искусственного освещения</t>
  </si>
  <si>
    <t>Устройство искусственного освещения</t>
  </si>
  <si>
    <t>Озеленение и ландшафтный дизайн</t>
  </si>
  <si>
    <t>Устройство тротуарных дорожек</t>
  </si>
  <si>
    <t>Обустройство детских и спортивных площадок</t>
  </si>
  <si>
    <t>СЕЛЬСКОЕ ПОСЕЛЕНИЕ КУРШСКАЯ КОСА</t>
  </si>
  <si>
    <t>НАСЕЛЕННЫЕ ПУНКТЫ НА ТЕРРИТОРИИ МО "ЗЕЛЕНОГРАДСКИЙ ГОРОДСКОЙ ОКРУГ"</t>
  </si>
  <si>
    <t>ПЕРЕЧЕНЬ МЕРОПРИЯТИЙ ДЛЯ ВКЛЮЧЕНИЯ В ПРОГРАММУ КОНКРЕТНЫХ ДЕЛ МО "ЗЕЛЕНОГРАДСКИЙ ГОРОДСКОЙ ОКРУГ" на 2017 год</t>
  </si>
  <si>
    <t xml:space="preserve"> Устройство тротуарных дорожек</t>
  </si>
  <si>
    <t>Всего</t>
  </si>
  <si>
    <t>Красноторовское</t>
  </si>
  <si>
    <t>Куршская коса</t>
  </si>
  <si>
    <t xml:space="preserve">Зеленоградск  </t>
  </si>
  <si>
    <t xml:space="preserve">Итого </t>
  </si>
  <si>
    <t>Столбец1</t>
  </si>
  <si>
    <t>Столбец2</t>
  </si>
  <si>
    <t>Столбец3</t>
  </si>
  <si>
    <t>Столбец4</t>
  </si>
  <si>
    <t>Столбец5</t>
  </si>
  <si>
    <t>Столбец6</t>
  </si>
  <si>
    <t>1.9.</t>
  </si>
  <si>
    <t>2.3.</t>
  </si>
  <si>
    <t>2.4.</t>
  </si>
  <si>
    <t>2.0.</t>
  </si>
  <si>
    <t>2.7.</t>
  </si>
  <si>
    <t>Направления мероприятий</t>
  </si>
  <si>
    <t>ед.</t>
  </si>
  <si>
    <t>Территориальный отдел</t>
  </si>
  <si>
    <t>Ковровский</t>
  </si>
  <si>
    <t xml:space="preserve">Переславский  </t>
  </si>
  <si>
    <t>в том числе</t>
  </si>
  <si>
    <t>областной бюджет</t>
  </si>
  <si>
    <t>местный бюджет</t>
  </si>
  <si>
    <t>ИТОГО</t>
  </si>
  <si>
    <t>за 2020</t>
  </si>
  <si>
    <t>пос. Охотное установка башни Рожновского</t>
  </si>
  <si>
    <t>ПЕРЕЧЕНЬ МЕРОПРИЯТИЙ ПЛАНИРУЕМЫХ К ВЫПОЛНЕНИЮ В РАМКАХ ПРОГРАММЫ ПКД на 2020</t>
  </si>
  <si>
    <t>ремонтно-восстановительные работы на объектах ЖКХ (водопроводные сети)</t>
  </si>
  <si>
    <t xml:space="preserve">ремонтно-восстановительные работы на объектах ЖКХ </t>
  </si>
  <si>
    <t>пос. Коврово капитальный ремонт водопроводных сетей от детского сада  по ул. Школьная до дома 39 ул. Балтийская, от дома 63 до дома 69 через дорогу по ул. Балтийская, от дома 73 до дома 5 по Восточному переулку</t>
  </si>
  <si>
    <t>пос. Рощино капитальный ремонт водопроводных сетей от ул. Заречная до дома № 32 ул. Береговая и от дома № 1 ул. Заречная до магазина</t>
  </si>
  <si>
    <t xml:space="preserve">пос. Сиренево капитальный ремонт водопроводных сетей( от дома № 1 по ул. Калининградское шоссе до дома № 24 по ул. Новая, переход на левую сторону от дома № 8 до дома № 14 по ул. Новая) </t>
  </si>
  <si>
    <t>пос. Дунаевка капитальный ремонт водопроводных сетей по ул. Носова от дома № 1 до дома № 14 с переходом на ул. Игошена от дома № 8 до дома № 1)</t>
  </si>
  <si>
    <t>пос. Вербное капитальный ремонт водопроводных сетей от артезианской скважины до ул. Заречная д.6</t>
  </si>
  <si>
    <t>пос. Кострово капитальный ремонт водопроводных сетей  ул. Советская от дома № 3 до дома № 5 , ул. Зеленая от дома № 1 до дома № 23</t>
  </si>
  <si>
    <t>пос. Холмогоровка капитальный ремонт водопроводных сетей от ул. Новостроевская дом № 15 под дорогой на  ул. Молодёжная от дома № 3 до дома № 20А и обратно</t>
  </si>
  <si>
    <t>пос. Кумачево капитальный ремонт водопроводных сетей ул. Озерная от дома № 1</t>
  </si>
  <si>
    <t xml:space="preserve">пос. Куликово капитальный ремонт водопроводных сетей от скважины дом № 14 до дома № 18  </t>
  </si>
  <si>
    <t>пос. Лесной капитальный ремонт водопроводных сетей ул. Центральная д. 2-4, д.1</t>
  </si>
  <si>
    <t>пос. Янтаровка капитальный ремонт водопроводных сетей от скважины до водопроводной башни</t>
  </si>
  <si>
    <t>пос. Орехово -Майский капитальный ремонт водопроводных сетей</t>
  </si>
  <si>
    <t>пос. Грачевка капитальный ремонт водопроводных сетей от водопроводной башни по ул. Кузнецкой (напротив детского сада) от дома №16 А до дома № 13</t>
  </si>
  <si>
    <t>пос. Красноторовка капитальный ремонт водопроводных сетей  по ул. Школьная и Лесная от существующего колодца дома № 3 (Дом культуры) , от дома № 3 по ул. Центральной до существующих колодцев в районе строительной базы и жилых домов по ул.Новой от дома № 1 до № 7.</t>
  </si>
  <si>
    <t>пос. Рыбачий капитальный ремонт водопроводных сетей от ул.Школьная д.6 до ул. Победы д.27,29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</si>
</sst>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sz val="8"/>
      <name val="Calibri"/>
      <family val="2"/>
    </font>
    <font>
      <sz val="11"/>
      <color indexed="8"/>
      <name val="Times New Roman"/>
      <family val="1"/>
    </font>
    <font>
      <b/>
      <sz val="11"/>
      <color indexed="8"/>
      <name val="Times New Roman"/>
      <family val="1"/>
    </font>
    <font>
      <sz val="11"/>
      <name val="Times New Roman"/>
      <family val="1"/>
    </font>
    <font>
      <sz val="10"/>
      <color indexed="8"/>
      <name val="Times New Roman"/>
      <family val="1"/>
    </font>
    <font>
      <b/>
      <sz val="10"/>
      <color indexed="8"/>
      <name val="Times New Roman"/>
      <family val="1"/>
    </font>
    <font>
      <sz val="10"/>
      <color indexed="8"/>
      <name val="Calibri"/>
      <family val="0"/>
    </font>
    <font>
      <b/>
      <sz val="10"/>
      <color indexed="49"/>
      <name val="Calibri"/>
      <family val="0"/>
    </font>
    <font>
      <b/>
      <sz val="10"/>
      <color indexed="54"/>
      <name val="Calibri"/>
      <family val="0"/>
    </font>
    <font>
      <b/>
      <sz val="10"/>
      <color indexed="50"/>
      <name val="Calibri"/>
      <family val="0"/>
    </font>
    <font>
      <b/>
      <sz val="10"/>
      <color indexed="25"/>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63"/>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right/>
      <top style="thin"/>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top/>
      <bottom/>
    </border>
    <border>
      <left style="thin"/>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74">
    <xf numFmtId="0" fontId="0" fillId="0" borderId="0" xfId="0" applyFont="1" applyAlignment="1">
      <alignment/>
    </xf>
    <xf numFmtId="49" fontId="2" fillId="0" borderId="10"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16" xfId="0" applyFont="1" applyFill="1" applyBorder="1" applyAlignment="1">
      <alignment vertical="center" wrapText="1"/>
    </xf>
    <xf numFmtId="1" fontId="2" fillId="0" borderId="17"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12" xfId="0" applyFont="1" applyFill="1" applyBorder="1" applyAlignment="1">
      <alignment vertical="center" wrapText="1"/>
    </xf>
    <xf numFmtId="0" fontId="2" fillId="0" borderId="18"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164" fontId="7"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shrinkToFit="1"/>
    </xf>
    <xf numFmtId="164" fontId="8" fillId="0" borderId="10"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2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РАСПРЕДЛЕНИЕ БЮДЖЕТОВ</a:t>
            </a:r>
          </a:p>
        </c:rich>
      </c:tx>
      <c:layout>
        <c:manualLayout>
          <c:xMode val="factor"/>
          <c:yMode val="factor"/>
          <c:x val="-0.0025"/>
          <c:y val="-0.01025"/>
        </c:manualLayout>
      </c:layout>
      <c:spPr>
        <a:noFill/>
        <a:ln>
          <a:noFill/>
        </a:ln>
      </c:spPr>
    </c:title>
    <c:plotArea>
      <c:layout>
        <c:manualLayout>
          <c:xMode val="edge"/>
          <c:yMode val="edge"/>
          <c:x val="0.37425"/>
          <c:y val="0.2205"/>
          <c:w val="0.24775"/>
          <c:h val="0.68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Lbls>
            <c:dLbl>
              <c:idx val="0"/>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dLblPos val="outEnd"/>
              <c:showLegendKey val="0"/>
              <c:showVal val="1"/>
              <c:showBubbleSize val="0"/>
              <c:showCatName val="1"/>
              <c:showSerName val="0"/>
              <c:showPercent val="1"/>
            </c:dLbl>
            <c:dLbl>
              <c:idx val="1"/>
              <c:txPr>
                <a:bodyPr vert="horz" rot="0" anchor="ctr"/>
                <a:lstStyle/>
                <a:p>
                  <a:pPr algn="ctr">
                    <a:defRPr lang="en-US" cap="none" sz="1000" b="1" i="0" u="none" baseline="0">
                      <a:solidFill>
                        <a:srgbClr val="993366"/>
                      </a:solidFill>
                      <a:latin typeface="Calibri"/>
                      <a:ea typeface="Calibri"/>
                      <a:cs typeface="Calibri"/>
                    </a:defRPr>
                  </a:pPr>
                </a:p>
              </c:txPr>
              <c:numFmt formatCode="General" sourceLinked="1"/>
              <c:dLblPos val="outEnd"/>
              <c:showLegendKey val="0"/>
              <c:showVal val="1"/>
              <c:showBubbleSize val="0"/>
              <c:showCatName val="1"/>
              <c:showSerName val="0"/>
              <c:showPercent val="1"/>
            </c:dLbl>
            <c:dLbl>
              <c:idx val="2"/>
              <c:txPr>
                <a:bodyPr vert="horz" rot="0" anchor="ctr"/>
                <a:lstStyle/>
                <a:p>
                  <a:pPr algn="ctr">
                    <a:defRPr lang="en-US" cap="none" sz="1000" b="1" i="0" u="none" baseline="0">
                      <a:solidFill>
                        <a:srgbClr val="99CC00"/>
                      </a:solidFill>
                      <a:latin typeface="Calibri"/>
                      <a:ea typeface="Calibri"/>
                      <a:cs typeface="Calibri"/>
                    </a:defRPr>
                  </a:pPr>
                </a:p>
              </c:txPr>
              <c:numFmt formatCode="General" sourceLinked="1"/>
              <c:dLblPos val="outEnd"/>
              <c:showLegendKey val="0"/>
              <c:showVal val="1"/>
              <c:showBubbleSize val="0"/>
              <c:showCatName val="1"/>
              <c:showSerName val="0"/>
              <c:showPercent val="1"/>
            </c:dLbl>
            <c:dLbl>
              <c:idx val="3"/>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dLblPos val="outEnd"/>
              <c:showLegendKey val="0"/>
              <c:showVal val="1"/>
              <c:showBubbleSize val="0"/>
              <c:showCatName val="1"/>
              <c:showSerName val="0"/>
              <c:showPercent val="1"/>
            </c:dLbl>
            <c:dLbl>
              <c:idx val="4"/>
              <c:txPr>
                <a:bodyPr vert="horz" rot="0" anchor="ctr"/>
                <a:lstStyle/>
                <a:p>
                  <a:pPr algn="ctr">
                    <a:defRPr lang="en-US" cap="none" sz="1000" b="1" i="0" u="none" baseline="0">
                      <a:solidFill>
                        <a:srgbClr val="33CCCC"/>
                      </a:solidFill>
                      <a:latin typeface="Calibri"/>
                      <a:ea typeface="Calibri"/>
                      <a:cs typeface="Calibri"/>
                    </a:defRPr>
                  </a:pPr>
                </a:p>
              </c:txPr>
              <c:numFmt formatCode="General" sourceLinked="1"/>
              <c:dLblPos val="outEnd"/>
              <c:showLegendKey val="0"/>
              <c:showVal val="1"/>
              <c:showBubbleSize val="0"/>
              <c:showCatName val="1"/>
              <c:showSerName val="0"/>
              <c:showPercent val="1"/>
            </c:dLbl>
            <c:numFmt formatCode="General" sourceLinked="1"/>
            <c:dLblPos val="outEnd"/>
            <c:showLegendKey val="0"/>
            <c:showVal val="1"/>
            <c:showBubbleSize val="0"/>
            <c:showCatName val="1"/>
            <c:showSerName val="0"/>
            <c:showLeaderLines val="1"/>
            <c:showPercent val="1"/>
            <c:leaderLines>
              <c:spPr>
                <a:ln w="3175">
                  <a:solidFill>
                    <a:srgbClr val="969696"/>
                  </a:solidFill>
                </a:ln>
              </c:spPr>
            </c:leaderLines>
          </c:dLbls>
          <c:cat>
            <c:strRef>
              <c:f>Лист2!#REF!</c:f>
            </c:strRef>
          </c:cat>
          <c:val>
            <c:numRef>
              <c:f>Лист2!#REF!</c:f>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0</xdr:rowOff>
    </xdr:from>
    <xdr:to>
      <xdr:col>9</xdr:col>
      <xdr:colOff>581025</xdr:colOff>
      <xdr:row>15</xdr:row>
      <xdr:rowOff>180975</xdr:rowOff>
    </xdr:to>
    <xdr:graphicFrame>
      <xdr:nvGraphicFramePr>
        <xdr:cNvPr id="1" name="Диаграмма 1"/>
        <xdr:cNvGraphicFramePr/>
      </xdr:nvGraphicFramePr>
      <xdr:xfrm>
        <a:off x="752475" y="190500"/>
        <a:ext cx="7743825" cy="28479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Таблица1" displayName="Таблица1" ref="A3:K37" comment="" totalsRowShown="0">
  <autoFilter ref="A3:K37"/>
  <tableColumns count="11">
    <tableColumn id="1" name="Столбец1"/>
    <tableColumn id="2" name="Столбец2"/>
    <tableColumn id="3" name="Столбец3"/>
    <tableColumn id="4" name="Столбец4"/>
    <tableColumn id="5" name="Столбец5"/>
    <tableColumn id="6" name="Столбец6"/>
    <tableColumn id="7" name="Начало"/>
    <tableColumn id="8" name="Окончание"/>
    <tableColumn id="9" name="Всего"/>
    <tableColumn id="10" name="Областной бюджет"/>
    <tableColumn id="11" name="Местный бюджет"/>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tabSelected="1" view="pageBreakPreview" zoomScale="89" zoomScaleNormal="75" zoomScaleSheetLayoutView="89" zoomScalePageLayoutView="0" workbookViewId="0" topLeftCell="B1">
      <selection activeCell="E20" sqref="E20"/>
    </sheetView>
  </sheetViews>
  <sheetFormatPr defaultColWidth="9.140625" defaultRowHeight="15"/>
  <cols>
    <col min="1" max="1" width="12.57421875" style="6" hidden="1" customWidth="1"/>
    <col min="2" max="2" width="18.421875" style="6" customWidth="1"/>
    <col min="3" max="3" width="34.57421875" style="6" customWidth="1"/>
    <col min="4" max="4" width="40.28125" style="6" customWidth="1"/>
    <col min="5" max="5" width="23.00390625" style="6" customWidth="1"/>
    <col min="6" max="7" width="13.00390625" style="6" customWidth="1"/>
    <col min="8" max="8" width="13.00390625" style="6" hidden="1" customWidth="1"/>
    <col min="9" max="9" width="16.28125" style="6" customWidth="1"/>
    <col min="10" max="11" width="13.7109375" style="6" hidden="1" customWidth="1"/>
    <col min="12" max="12" width="0" style="6" hidden="1" customWidth="1"/>
    <col min="13" max="16384" width="9.140625" style="6" customWidth="1"/>
  </cols>
  <sheetData>
    <row r="1" spans="1:12" ht="15.75">
      <c r="A1" s="69" t="s">
        <v>120</v>
      </c>
      <c r="B1" s="69"/>
      <c r="C1" s="69"/>
      <c r="D1" s="69"/>
      <c r="E1" s="69"/>
      <c r="F1" s="69"/>
      <c r="G1" s="69"/>
      <c r="H1" s="69"/>
      <c r="I1" s="69"/>
      <c r="J1" s="69"/>
      <c r="K1" s="69"/>
      <c r="L1" s="5"/>
    </row>
    <row r="2" spans="1:11" ht="66" customHeight="1">
      <c r="A2" s="22" t="s">
        <v>10</v>
      </c>
      <c r="B2" s="7" t="s">
        <v>111</v>
      </c>
      <c r="C2" s="7" t="s">
        <v>109</v>
      </c>
      <c r="D2" s="22" t="s">
        <v>0</v>
      </c>
      <c r="E2" s="22" t="s">
        <v>4</v>
      </c>
      <c r="F2" s="22" t="s">
        <v>5</v>
      </c>
      <c r="G2" s="22" t="s">
        <v>1</v>
      </c>
      <c r="H2" s="22"/>
      <c r="I2" s="23" t="s">
        <v>6</v>
      </c>
      <c r="J2" s="24"/>
      <c r="K2" s="24"/>
    </row>
    <row r="3" spans="1:11" ht="31.5">
      <c r="A3" s="44" t="s">
        <v>98</v>
      </c>
      <c r="B3" s="13" t="s">
        <v>99</v>
      </c>
      <c r="C3" s="13" t="s">
        <v>100</v>
      </c>
      <c r="D3" s="45" t="s">
        <v>101</v>
      </c>
      <c r="E3" s="45" t="s">
        <v>102</v>
      </c>
      <c r="F3" s="45" t="s">
        <v>103</v>
      </c>
      <c r="G3" s="13" t="s">
        <v>2</v>
      </c>
      <c r="H3" s="13" t="s">
        <v>3</v>
      </c>
      <c r="I3" s="13" t="s">
        <v>93</v>
      </c>
      <c r="J3" s="13" t="s">
        <v>9</v>
      </c>
      <c r="K3" s="21" t="s">
        <v>8</v>
      </c>
    </row>
    <row r="4" spans="1:11" ht="21.75" customHeight="1">
      <c r="A4" s="25" t="s">
        <v>15</v>
      </c>
      <c r="B4" s="8"/>
      <c r="C4" s="8"/>
      <c r="D4" s="9"/>
      <c r="E4" s="7"/>
      <c r="F4" s="7"/>
      <c r="G4" s="7"/>
      <c r="H4" s="7">
        <v>2016</v>
      </c>
      <c r="I4" s="7"/>
      <c r="J4" s="7"/>
      <c r="K4" s="15">
        <v>100</v>
      </c>
    </row>
    <row r="5" spans="1:11" ht="15.75" hidden="1">
      <c r="A5" s="38"/>
      <c r="B5" s="39"/>
      <c r="C5" s="39"/>
      <c r="D5" s="40"/>
      <c r="E5" s="41"/>
      <c r="F5" s="42"/>
      <c r="G5" s="42"/>
      <c r="H5" s="42">
        <v>2016</v>
      </c>
      <c r="I5" s="42"/>
      <c r="J5" s="42"/>
      <c r="K5" s="43"/>
    </row>
    <row r="6" spans="1:11" ht="63.75">
      <c r="A6" s="37" t="s">
        <v>17</v>
      </c>
      <c r="B6" s="59" t="s">
        <v>112</v>
      </c>
      <c r="C6" s="59" t="s">
        <v>121</v>
      </c>
      <c r="D6" s="60" t="s">
        <v>123</v>
      </c>
      <c r="E6" s="61" t="s">
        <v>53</v>
      </c>
      <c r="F6" s="62">
        <v>0.9</v>
      </c>
      <c r="G6" s="62">
        <v>2020</v>
      </c>
      <c r="H6" s="33">
        <v>2016</v>
      </c>
      <c r="I6" s="62">
        <v>2216.8</v>
      </c>
      <c r="J6" s="33"/>
      <c r="K6" s="34">
        <v>450</v>
      </c>
    </row>
    <row r="7" spans="1:11" ht="15.75" hidden="1">
      <c r="A7" s="38"/>
      <c r="B7" s="39"/>
      <c r="C7" s="39"/>
      <c r="D7" s="40"/>
      <c r="E7" s="41"/>
      <c r="F7" s="42"/>
      <c r="G7" s="42"/>
      <c r="H7" s="42">
        <v>2016</v>
      </c>
      <c r="I7" s="42"/>
      <c r="J7" s="42"/>
      <c r="K7" s="43"/>
    </row>
    <row r="8" spans="1:11" ht="51">
      <c r="A8" s="46"/>
      <c r="B8" s="63" t="s">
        <v>112</v>
      </c>
      <c r="C8" s="63" t="s">
        <v>121</v>
      </c>
      <c r="D8" s="64" t="s">
        <v>124</v>
      </c>
      <c r="E8" s="62" t="s">
        <v>53</v>
      </c>
      <c r="F8" s="62">
        <v>0.52</v>
      </c>
      <c r="G8" s="62">
        <v>2020</v>
      </c>
      <c r="H8" s="47"/>
      <c r="I8" s="62">
        <v>939.9</v>
      </c>
      <c r="J8" s="47"/>
      <c r="K8" s="48"/>
    </row>
    <row r="9" spans="1:11" ht="63.75">
      <c r="A9" s="46"/>
      <c r="B9" s="63" t="s">
        <v>112</v>
      </c>
      <c r="C9" s="63" t="s">
        <v>121</v>
      </c>
      <c r="D9" s="64" t="s">
        <v>125</v>
      </c>
      <c r="E9" s="62" t="s">
        <v>53</v>
      </c>
      <c r="F9" s="62">
        <v>0.7</v>
      </c>
      <c r="G9" s="62">
        <v>2020</v>
      </c>
      <c r="H9" s="47"/>
      <c r="I9" s="62">
        <v>2644.8</v>
      </c>
      <c r="J9" s="47"/>
      <c r="K9" s="48"/>
    </row>
    <row r="10" spans="1:11" ht="51">
      <c r="A10" s="46"/>
      <c r="B10" s="63" t="s">
        <v>112</v>
      </c>
      <c r="C10" s="63" t="s">
        <v>121</v>
      </c>
      <c r="D10" s="64" t="s">
        <v>126</v>
      </c>
      <c r="E10" s="62" t="s">
        <v>53</v>
      </c>
      <c r="F10" s="62">
        <v>0.6</v>
      </c>
      <c r="G10" s="62">
        <v>2020</v>
      </c>
      <c r="H10" s="47"/>
      <c r="I10" s="62">
        <v>780.5</v>
      </c>
      <c r="J10" s="47"/>
      <c r="K10" s="48"/>
    </row>
    <row r="11" spans="1:11" ht="38.25">
      <c r="A11" s="46"/>
      <c r="B11" s="63" t="s">
        <v>112</v>
      </c>
      <c r="C11" s="63" t="s">
        <v>121</v>
      </c>
      <c r="D11" s="64" t="s">
        <v>127</v>
      </c>
      <c r="E11" s="62" t="s">
        <v>53</v>
      </c>
      <c r="F11" s="62">
        <v>0.2</v>
      </c>
      <c r="G11" s="62">
        <v>2020</v>
      </c>
      <c r="H11" s="47"/>
      <c r="I11" s="62">
        <v>877.2</v>
      </c>
      <c r="J11" s="47"/>
      <c r="K11" s="48"/>
    </row>
    <row r="12" spans="1:11" ht="15.75">
      <c r="A12" s="46"/>
      <c r="B12" s="63"/>
      <c r="C12" s="63"/>
      <c r="D12" s="64"/>
      <c r="E12" s="62"/>
      <c r="F12" s="62"/>
      <c r="G12" s="62"/>
      <c r="H12" s="47"/>
      <c r="I12" s="62"/>
      <c r="J12" s="47"/>
      <c r="K12" s="48"/>
    </row>
    <row r="13" spans="1:11" ht="15.75">
      <c r="A13" s="27" t="s">
        <v>104</v>
      </c>
      <c r="B13" s="59"/>
      <c r="C13" s="59"/>
      <c r="D13" s="60"/>
      <c r="E13" s="61"/>
      <c r="F13" s="62"/>
      <c r="G13" s="62"/>
      <c r="H13" s="7"/>
      <c r="I13" s="68">
        <f>SUBTOTAL(109,I4:I12)</f>
        <v>7459.2</v>
      </c>
      <c r="J13" s="7"/>
      <c r="K13" s="15"/>
    </row>
    <row r="14" spans="1:11" ht="51">
      <c r="A14" s="28" t="s">
        <v>107</v>
      </c>
      <c r="B14" s="65" t="s">
        <v>113</v>
      </c>
      <c r="C14" s="65" t="s">
        <v>121</v>
      </c>
      <c r="D14" s="64" t="s">
        <v>128</v>
      </c>
      <c r="E14" s="62" t="s">
        <v>53</v>
      </c>
      <c r="F14" s="62">
        <v>0.22</v>
      </c>
      <c r="G14" s="66">
        <v>2020</v>
      </c>
      <c r="H14" s="14">
        <v>2016</v>
      </c>
      <c r="I14" s="62">
        <v>1952.2</v>
      </c>
      <c r="J14" s="7"/>
      <c r="K14" s="30">
        <v>300</v>
      </c>
    </row>
    <row r="15" spans="1:11" ht="51">
      <c r="A15" s="46"/>
      <c r="B15" s="63" t="s">
        <v>113</v>
      </c>
      <c r="C15" s="63" t="s">
        <v>121</v>
      </c>
      <c r="D15" s="64" t="s">
        <v>129</v>
      </c>
      <c r="E15" s="62" t="s">
        <v>53</v>
      </c>
      <c r="F15" s="62">
        <v>0.58</v>
      </c>
      <c r="G15" s="62">
        <v>2020</v>
      </c>
      <c r="H15" s="47"/>
      <c r="I15" s="62">
        <v>2076.4</v>
      </c>
      <c r="J15" s="47"/>
      <c r="K15" s="48"/>
    </row>
    <row r="16" spans="1:11" ht="25.5">
      <c r="A16" s="46"/>
      <c r="B16" s="63" t="s">
        <v>113</v>
      </c>
      <c r="C16" s="63" t="s">
        <v>121</v>
      </c>
      <c r="D16" s="64" t="s">
        <v>130</v>
      </c>
      <c r="E16" s="62" t="s">
        <v>53</v>
      </c>
      <c r="F16" s="62">
        <v>0.6</v>
      </c>
      <c r="G16" s="62">
        <v>2020</v>
      </c>
      <c r="H16" s="47"/>
      <c r="I16" s="62">
        <v>1340.2</v>
      </c>
      <c r="J16" s="47"/>
      <c r="K16" s="48"/>
    </row>
    <row r="17" spans="1:11" ht="38.25">
      <c r="A17" s="46"/>
      <c r="B17" s="63" t="s">
        <v>113</v>
      </c>
      <c r="C17" s="63" t="s">
        <v>121</v>
      </c>
      <c r="D17" s="64" t="s">
        <v>131</v>
      </c>
      <c r="E17" s="62" t="s">
        <v>53</v>
      </c>
      <c r="F17" s="62">
        <v>1</v>
      </c>
      <c r="G17" s="62">
        <v>2020</v>
      </c>
      <c r="H17" s="47">
        <v>1000</v>
      </c>
      <c r="I17" s="62">
        <v>1249</v>
      </c>
      <c r="J17" s="47"/>
      <c r="K17" s="48"/>
    </row>
    <row r="18" spans="1:11" ht="15.75">
      <c r="A18" s="27" t="s">
        <v>105</v>
      </c>
      <c r="B18" s="67"/>
      <c r="C18" s="67"/>
      <c r="D18" s="60"/>
      <c r="E18" s="61"/>
      <c r="F18" s="62"/>
      <c r="G18" s="62"/>
      <c r="H18" s="7"/>
      <c r="I18" s="68">
        <f>SUBTOTAL(109,I14:I17)</f>
        <v>6617.8</v>
      </c>
      <c r="J18" s="7"/>
      <c r="K18" s="15"/>
    </row>
    <row r="19" spans="1:11" ht="38.25">
      <c r="A19" s="46"/>
      <c r="B19" s="63" t="s">
        <v>95</v>
      </c>
      <c r="C19" s="63" t="s">
        <v>121</v>
      </c>
      <c r="D19" s="64" t="s">
        <v>137</v>
      </c>
      <c r="E19" s="62" t="s">
        <v>53</v>
      </c>
      <c r="F19" s="62"/>
      <c r="G19" s="62">
        <v>2020</v>
      </c>
      <c r="H19" s="47"/>
      <c r="I19" s="62">
        <v>876.3</v>
      </c>
      <c r="J19" s="47"/>
      <c r="K19" s="48"/>
    </row>
    <row r="20" spans="1:11" ht="25.5">
      <c r="A20" s="27"/>
      <c r="B20" s="67" t="s">
        <v>95</v>
      </c>
      <c r="C20" s="67" t="s">
        <v>121</v>
      </c>
      <c r="D20" s="60" t="s">
        <v>132</v>
      </c>
      <c r="E20" s="61" t="s">
        <v>53</v>
      </c>
      <c r="F20" s="62"/>
      <c r="G20" s="62">
        <v>2020</v>
      </c>
      <c r="H20" s="7">
        <v>389</v>
      </c>
      <c r="I20" s="62">
        <v>597.2</v>
      </c>
      <c r="J20" s="7"/>
      <c r="K20" s="15"/>
    </row>
    <row r="21" spans="1:11" ht="15.75">
      <c r="A21" s="27"/>
      <c r="B21" s="67"/>
      <c r="C21" s="67"/>
      <c r="D21" s="60"/>
      <c r="E21" s="61"/>
      <c r="F21" s="62"/>
      <c r="G21" s="62"/>
      <c r="H21" s="7"/>
      <c r="I21" s="68">
        <f>SUBTOTAL(109,I19:I20)</f>
        <v>1473.5</v>
      </c>
      <c r="J21" s="7"/>
      <c r="K21" s="15"/>
    </row>
    <row r="22" spans="1:11" ht="38.25">
      <c r="A22" s="27"/>
      <c r="B22" s="67" t="s">
        <v>94</v>
      </c>
      <c r="C22" s="67" t="s">
        <v>122</v>
      </c>
      <c r="D22" s="60" t="s">
        <v>133</v>
      </c>
      <c r="E22" s="61" t="s">
        <v>53</v>
      </c>
      <c r="F22" s="62">
        <v>0.3</v>
      </c>
      <c r="G22" s="62">
        <v>2020</v>
      </c>
      <c r="H22" s="7"/>
      <c r="I22" s="62">
        <v>995.6</v>
      </c>
      <c r="J22" s="7"/>
      <c r="K22" s="15"/>
    </row>
    <row r="23" spans="1:11" ht="25.5">
      <c r="A23" s="27"/>
      <c r="B23" s="67" t="s">
        <v>94</v>
      </c>
      <c r="C23" s="67" t="s">
        <v>121</v>
      </c>
      <c r="D23" s="60" t="s">
        <v>134</v>
      </c>
      <c r="E23" s="61" t="s">
        <v>53</v>
      </c>
      <c r="F23" s="62">
        <v>0.8</v>
      </c>
      <c r="G23" s="62">
        <v>2020</v>
      </c>
      <c r="H23" s="7"/>
      <c r="I23" s="62">
        <v>3263.2</v>
      </c>
      <c r="J23" s="7"/>
      <c r="K23" s="15"/>
    </row>
    <row r="24" spans="1:11" ht="51">
      <c r="A24" s="31" t="s">
        <v>106</v>
      </c>
      <c r="B24" s="67" t="s">
        <v>94</v>
      </c>
      <c r="C24" s="67" t="s">
        <v>121</v>
      </c>
      <c r="D24" s="60" t="s">
        <v>135</v>
      </c>
      <c r="E24" s="61" t="s">
        <v>53</v>
      </c>
      <c r="F24" s="62">
        <v>0.3</v>
      </c>
      <c r="G24" s="62">
        <v>2020</v>
      </c>
      <c r="H24" s="33">
        <v>2016</v>
      </c>
      <c r="I24" s="62">
        <v>746.3</v>
      </c>
      <c r="J24" s="33"/>
      <c r="K24" s="34">
        <v>800</v>
      </c>
    </row>
    <row r="25" spans="1:11" ht="25.5">
      <c r="A25" s="27" t="s">
        <v>108</v>
      </c>
      <c r="B25" s="67" t="s">
        <v>94</v>
      </c>
      <c r="C25" s="67" t="s">
        <v>122</v>
      </c>
      <c r="D25" s="60" t="s">
        <v>119</v>
      </c>
      <c r="E25" s="61" t="s">
        <v>110</v>
      </c>
      <c r="F25" s="62">
        <v>1</v>
      </c>
      <c r="G25" s="62">
        <v>2020</v>
      </c>
      <c r="H25" s="7"/>
      <c r="I25" s="62">
        <v>1217.7</v>
      </c>
      <c r="J25" s="7"/>
      <c r="K25" s="15"/>
    </row>
    <row r="26" spans="1:11" ht="47.25" customHeight="1" hidden="1">
      <c r="A26" s="29" t="s">
        <v>12</v>
      </c>
      <c r="B26" s="13" t="s">
        <v>96</v>
      </c>
      <c r="C26" s="13" t="s">
        <v>121</v>
      </c>
      <c r="D26" s="9" t="s">
        <v>80</v>
      </c>
      <c r="E26" s="7" t="s">
        <v>67</v>
      </c>
      <c r="F26" s="7">
        <v>1</v>
      </c>
      <c r="G26" s="7">
        <v>2016</v>
      </c>
      <c r="H26" s="7">
        <v>2016</v>
      </c>
      <c r="I26" s="7">
        <f aca="true" t="shared" si="0" ref="I26:I31">J26+K26</f>
        <v>1000</v>
      </c>
      <c r="J26" s="7"/>
      <c r="K26" s="21">
        <v>1000</v>
      </c>
    </row>
    <row r="27" spans="1:11" ht="47.25" hidden="1">
      <c r="A27" s="29" t="s">
        <v>13</v>
      </c>
      <c r="B27" s="13" t="s">
        <v>96</v>
      </c>
      <c r="C27" s="13" t="s">
        <v>121</v>
      </c>
      <c r="D27" s="9" t="s">
        <v>77</v>
      </c>
      <c r="E27" s="7" t="s">
        <v>67</v>
      </c>
      <c r="F27" s="7">
        <v>1</v>
      </c>
      <c r="G27" s="7">
        <v>2016</v>
      </c>
      <c r="H27" s="7">
        <v>2016</v>
      </c>
      <c r="I27" s="7">
        <f t="shared" si="0"/>
        <v>1000</v>
      </c>
      <c r="J27" s="7"/>
      <c r="K27" s="21">
        <v>1000</v>
      </c>
    </row>
    <row r="28" spans="1:11" ht="47.25" customHeight="1" hidden="1">
      <c r="A28" s="29" t="s">
        <v>14</v>
      </c>
      <c r="B28" s="13" t="s">
        <v>96</v>
      </c>
      <c r="C28" s="13" t="s">
        <v>121</v>
      </c>
      <c r="D28" s="9" t="s">
        <v>78</v>
      </c>
      <c r="E28" s="7" t="s">
        <v>67</v>
      </c>
      <c r="F28" s="7">
        <v>1</v>
      </c>
      <c r="G28" s="7">
        <v>2016</v>
      </c>
      <c r="H28" s="7">
        <v>2016</v>
      </c>
      <c r="I28" s="7">
        <f t="shared" si="0"/>
        <v>1000</v>
      </c>
      <c r="J28" s="7"/>
      <c r="K28" s="21">
        <v>1000</v>
      </c>
    </row>
    <row r="29" spans="1:11" ht="47.25" hidden="1">
      <c r="A29" s="29" t="s">
        <v>15</v>
      </c>
      <c r="B29" s="13" t="s">
        <v>96</v>
      </c>
      <c r="C29" s="13" t="s">
        <v>121</v>
      </c>
      <c r="D29" s="9" t="s">
        <v>79</v>
      </c>
      <c r="E29" s="7" t="s">
        <v>67</v>
      </c>
      <c r="F29" s="7">
        <v>1</v>
      </c>
      <c r="G29" s="7">
        <v>2016</v>
      </c>
      <c r="H29" s="7">
        <v>2016</v>
      </c>
      <c r="I29" s="7">
        <f t="shared" si="0"/>
        <v>1000</v>
      </c>
      <c r="J29" s="7"/>
      <c r="K29" s="21">
        <v>1000</v>
      </c>
    </row>
    <row r="30" spans="1:11" ht="47.25" hidden="1">
      <c r="A30" s="26" t="s">
        <v>16</v>
      </c>
      <c r="B30" s="13" t="s">
        <v>96</v>
      </c>
      <c r="C30" s="13" t="s">
        <v>121</v>
      </c>
      <c r="D30" s="11" t="s">
        <v>81</v>
      </c>
      <c r="E30" s="7" t="s">
        <v>67</v>
      </c>
      <c r="F30" s="7">
        <v>1</v>
      </c>
      <c r="G30" s="7">
        <v>2016</v>
      </c>
      <c r="H30" s="7">
        <v>2016</v>
      </c>
      <c r="I30" s="7">
        <f t="shared" si="0"/>
        <v>1000</v>
      </c>
      <c r="J30" s="7"/>
      <c r="K30" s="15">
        <v>1000</v>
      </c>
    </row>
    <row r="31" spans="1:11" ht="63" hidden="1">
      <c r="A31" s="26" t="s">
        <v>17</v>
      </c>
      <c r="B31" s="13" t="s">
        <v>96</v>
      </c>
      <c r="C31" s="13" t="s">
        <v>121</v>
      </c>
      <c r="D31" s="9" t="s">
        <v>55</v>
      </c>
      <c r="E31" s="7" t="s">
        <v>67</v>
      </c>
      <c r="F31" s="7">
        <v>2</v>
      </c>
      <c r="G31" s="7">
        <v>2016</v>
      </c>
      <c r="H31" s="7">
        <v>2016</v>
      </c>
      <c r="I31" s="7">
        <f t="shared" si="0"/>
        <v>20</v>
      </c>
      <c r="J31" s="7"/>
      <c r="K31" s="15">
        <v>20</v>
      </c>
    </row>
    <row r="32" spans="1:11" ht="89.25">
      <c r="A32" s="46"/>
      <c r="B32" s="63" t="s">
        <v>94</v>
      </c>
      <c r="C32" s="63" t="s">
        <v>121</v>
      </c>
      <c r="D32" s="64" t="s">
        <v>136</v>
      </c>
      <c r="E32" s="62" t="s">
        <v>53</v>
      </c>
      <c r="F32" s="62">
        <v>0.9</v>
      </c>
      <c r="G32" s="62">
        <v>2020</v>
      </c>
      <c r="H32" s="47"/>
      <c r="I32" s="62">
        <v>2086.3</v>
      </c>
      <c r="J32" s="47"/>
      <c r="K32" s="48"/>
    </row>
    <row r="33" spans="1:11" ht="15.75">
      <c r="A33" s="46"/>
      <c r="B33" s="50"/>
      <c r="C33" s="50"/>
      <c r="D33" s="51"/>
      <c r="E33" s="49"/>
      <c r="F33" s="49"/>
      <c r="G33" s="49"/>
      <c r="H33" s="47"/>
      <c r="I33" s="52">
        <f>SUBTOTAL(109,I22:I32)</f>
        <v>8309.1</v>
      </c>
      <c r="J33" s="47"/>
      <c r="K33" s="48"/>
    </row>
    <row r="34" spans="1:11" ht="15.75">
      <c r="A34" s="46"/>
      <c r="B34" s="50"/>
      <c r="C34" s="50"/>
      <c r="D34" s="51"/>
      <c r="E34" s="49"/>
      <c r="F34" s="49"/>
      <c r="G34" s="49"/>
      <c r="H34" s="47"/>
      <c r="I34" s="49"/>
      <c r="J34" s="47"/>
      <c r="K34" s="48"/>
    </row>
    <row r="35" spans="1:11" ht="15.75">
      <c r="A35" s="46"/>
      <c r="B35" s="50"/>
      <c r="C35" s="50"/>
      <c r="D35" s="51"/>
      <c r="E35" s="49"/>
      <c r="F35" s="52" t="s">
        <v>117</v>
      </c>
      <c r="G35" s="52" t="s">
        <v>118</v>
      </c>
      <c r="H35" s="47"/>
      <c r="I35" s="56">
        <v>23859.6</v>
      </c>
      <c r="J35" s="47"/>
      <c r="K35" s="48"/>
    </row>
    <row r="36" spans="1:11" ht="30">
      <c r="A36" s="46"/>
      <c r="B36" s="50"/>
      <c r="C36" s="50"/>
      <c r="D36" s="51"/>
      <c r="E36" s="49"/>
      <c r="F36" s="54" t="s">
        <v>114</v>
      </c>
      <c r="G36" s="55" t="s">
        <v>115</v>
      </c>
      <c r="H36" s="47"/>
      <c r="I36" s="57">
        <v>11800</v>
      </c>
      <c r="J36" s="47"/>
      <c r="K36" s="48"/>
    </row>
    <row r="37" spans="1:11" ht="30">
      <c r="A37" s="35"/>
      <c r="B37" s="50"/>
      <c r="C37" s="50"/>
      <c r="D37" s="51"/>
      <c r="E37" s="49"/>
      <c r="F37" s="49"/>
      <c r="G37" s="49" t="s">
        <v>116</v>
      </c>
      <c r="H37" s="32"/>
      <c r="I37" s="58">
        <v>12059.6</v>
      </c>
      <c r="J37" s="32"/>
      <c r="K37" s="36"/>
    </row>
    <row r="38" spans="1:11" ht="15.75" hidden="1">
      <c r="A38" s="70" t="s">
        <v>91</v>
      </c>
      <c r="B38" s="69"/>
      <c r="C38" s="69"/>
      <c r="D38" s="69"/>
      <c r="E38" s="69"/>
      <c r="F38" s="69"/>
      <c r="G38" s="69"/>
      <c r="H38" s="69"/>
      <c r="I38" s="69"/>
      <c r="J38" s="69"/>
      <c r="K38" s="69"/>
    </row>
    <row r="39" spans="1:11" ht="15.75" hidden="1">
      <c r="A39" s="71" t="s">
        <v>10</v>
      </c>
      <c r="B39" s="18"/>
      <c r="C39" s="18"/>
      <c r="D39" s="71" t="s">
        <v>0</v>
      </c>
      <c r="E39" s="71" t="s">
        <v>4</v>
      </c>
      <c r="F39" s="71" t="s">
        <v>5</v>
      </c>
      <c r="G39" s="71" t="s">
        <v>1</v>
      </c>
      <c r="H39" s="71"/>
      <c r="I39" s="72" t="s">
        <v>6</v>
      </c>
      <c r="J39" s="73"/>
      <c r="K39" s="73"/>
    </row>
    <row r="40" spans="1:11" ht="31.5" hidden="1">
      <c r="A40" s="71"/>
      <c r="B40" s="18"/>
      <c r="C40" s="18"/>
      <c r="D40" s="71"/>
      <c r="E40" s="71"/>
      <c r="F40" s="71"/>
      <c r="G40" s="18" t="s">
        <v>2</v>
      </c>
      <c r="H40" s="18" t="s">
        <v>3</v>
      </c>
      <c r="I40" s="18" t="s">
        <v>7</v>
      </c>
      <c r="J40" s="18" t="s">
        <v>9</v>
      </c>
      <c r="K40" s="18" t="s">
        <v>8</v>
      </c>
    </row>
    <row r="41" spans="1:11" ht="29.25" customHeight="1" hidden="1">
      <c r="A41" s="8" t="s">
        <v>12</v>
      </c>
      <c r="B41" s="8" t="s">
        <v>11</v>
      </c>
      <c r="C41" s="8" t="s">
        <v>87</v>
      </c>
      <c r="D41" s="9" t="s">
        <v>27</v>
      </c>
      <c r="E41" s="7" t="s">
        <v>58</v>
      </c>
      <c r="F41" s="7">
        <v>820</v>
      </c>
      <c r="G41" s="7">
        <v>2017</v>
      </c>
      <c r="H41" s="7">
        <v>2017</v>
      </c>
      <c r="I41" s="7">
        <f>J41+K41</f>
        <v>1200</v>
      </c>
      <c r="J41" s="7"/>
      <c r="K41" s="7">
        <v>1200</v>
      </c>
    </row>
    <row r="42" spans="1:11" ht="47.25" hidden="1">
      <c r="A42" s="8" t="s">
        <v>13</v>
      </c>
      <c r="B42" s="8" t="s">
        <v>11</v>
      </c>
      <c r="C42" s="8" t="s">
        <v>87</v>
      </c>
      <c r="D42" s="9" t="s">
        <v>28</v>
      </c>
      <c r="E42" s="7" t="s">
        <v>58</v>
      </c>
      <c r="F42" s="7">
        <v>250</v>
      </c>
      <c r="G42" s="7">
        <v>2017</v>
      </c>
      <c r="H42" s="7">
        <v>2017</v>
      </c>
      <c r="I42" s="7">
        <f aca="true" t="shared" si="1" ref="I42:I68">J42+K42</f>
        <v>800</v>
      </c>
      <c r="J42" s="7"/>
      <c r="K42" s="7">
        <v>800</v>
      </c>
    </row>
    <row r="43" spans="1:11" ht="31.5" customHeight="1" hidden="1">
      <c r="A43" s="8" t="s">
        <v>14</v>
      </c>
      <c r="B43" s="8" t="s">
        <v>11</v>
      </c>
      <c r="C43" s="8" t="s">
        <v>87</v>
      </c>
      <c r="D43" s="9" t="s">
        <v>60</v>
      </c>
      <c r="E43" s="7" t="s">
        <v>58</v>
      </c>
      <c r="F43" s="7">
        <v>500</v>
      </c>
      <c r="G43" s="7">
        <v>2017</v>
      </c>
      <c r="H43" s="7">
        <v>2017</v>
      </c>
      <c r="I43" s="7">
        <f t="shared" si="1"/>
        <v>1500</v>
      </c>
      <c r="J43" s="7"/>
      <c r="K43" s="7">
        <v>1500</v>
      </c>
    </row>
    <row r="44" spans="1:11" ht="47.25" hidden="1">
      <c r="A44" s="8" t="s">
        <v>15</v>
      </c>
      <c r="B44" s="8" t="s">
        <v>11</v>
      </c>
      <c r="C44" s="8" t="s">
        <v>87</v>
      </c>
      <c r="D44" s="9" t="s">
        <v>57</v>
      </c>
      <c r="E44" s="7" t="s">
        <v>58</v>
      </c>
      <c r="F44" s="7">
        <v>380</v>
      </c>
      <c r="G44" s="7">
        <v>2017</v>
      </c>
      <c r="H44" s="7">
        <v>2017</v>
      </c>
      <c r="I44" s="7">
        <f t="shared" si="1"/>
        <v>1400</v>
      </c>
      <c r="J44" s="7"/>
      <c r="K44" s="7">
        <v>1400</v>
      </c>
    </row>
    <row r="45" spans="1:11" ht="47.25" hidden="1">
      <c r="A45" s="8" t="s">
        <v>16</v>
      </c>
      <c r="B45" s="8" t="s">
        <v>11</v>
      </c>
      <c r="C45" s="8" t="s">
        <v>87</v>
      </c>
      <c r="D45" s="9" t="s">
        <v>29</v>
      </c>
      <c r="E45" s="7" t="s">
        <v>58</v>
      </c>
      <c r="F45" s="7">
        <v>700</v>
      </c>
      <c r="G45" s="7">
        <v>2017</v>
      </c>
      <c r="H45" s="7">
        <v>2017</v>
      </c>
      <c r="I45" s="7">
        <f t="shared" si="1"/>
        <v>2000</v>
      </c>
      <c r="J45" s="7"/>
      <c r="K45" s="7">
        <v>2000</v>
      </c>
    </row>
    <row r="46" spans="1:11" ht="47.25" hidden="1">
      <c r="A46" s="8" t="s">
        <v>18</v>
      </c>
      <c r="B46" s="8" t="s">
        <v>11</v>
      </c>
      <c r="C46" s="8" t="s">
        <v>85</v>
      </c>
      <c r="D46" s="10" t="s">
        <v>30</v>
      </c>
      <c r="E46" s="7" t="s">
        <v>61</v>
      </c>
      <c r="F46" s="7" t="s">
        <v>62</v>
      </c>
      <c r="G46" s="7">
        <v>2017</v>
      </c>
      <c r="H46" s="7">
        <v>2017</v>
      </c>
      <c r="I46" s="7">
        <f t="shared" si="1"/>
        <v>550</v>
      </c>
      <c r="J46" s="7"/>
      <c r="K46" s="7">
        <v>550</v>
      </c>
    </row>
    <row r="47" spans="1:11" ht="47.25" hidden="1">
      <c r="A47" s="8" t="s">
        <v>19</v>
      </c>
      <c r="B47" s="8" t="s">
        <v>11</v>
      </c>
      <c r="C47" s="8" t="s">
        <v>85</v>
      </c>
      <c r="D47" s="10" t="s">
        <v>31</v>
      </c>
      <c r="E47" s="7" t="s">
        <v>61</v>
      </c>
      <c r="F47" s="7" t="s">
        <v>63</v>
      </c>
      <c r="G47" s="7">
        <v>2017</v>
      </c>
      <c r="H47" s="7">
        <v>2017</v>
      </c>
      <c r="I47" s="7">
        <f t="shared" si="1"/>
        <v>180</v>
      </c>
      <c r="J47" s="7"/>
      <c r="K47" s="7">
        <v>180</v>
      </c>
    </row>
    <row r="48" spans="1:11" ht="47.25" hidden="1">
      <c r="A48" s="8" t="s">
        <v>20</v>
      </c>
      <c r="B48" s="8" t="s">
        <v>11</v>
      </c>
      <c r="C48" s="8" t="s">
        <v>88</v>
      </c>
      <c r="D48" s="9" t="s">
        <v>34</v>
      </c>
      <c r="E48" s="7" t="s">
        <v>59</v>
      </c>
      <c r="F48" s="7">
        <v>1</v>
      </c>
      <c r="G48" s="7">
        <v>2017</v>
      </c>
      <c r="H48" s="7">
        <v>2017</v>
      </c>
      <c r="I48" s="7">
        <f t="shared" si="1"/>
        <v>200</v>
      </c>
      <c r="J48" s="7"/>
      <c r="K48" s="7">
        <v>200</v>
      </c>
    </row>
    <row r="49" spans="1:11" ht="47.25" hidden="1">
      <c r="A49" s="8" t="s">
        <v>21</v>
      </c>
      <c r="B49" s="8" t="s">
        <v>11</v>
      </c>
      <c r="C49" s="8" t="s">
        <v>88</v>
      </c>
      <c r="D49" s="9" t="s">
        <v>35</v>
      </c>
      <c r="E49" s="7" t="s">
        <v>59</v>
      </c>
      <c r="F49" s="7">
        <v>1</v>
      </c>
      <c r="G49" s="7">
        <v>2017</v>
      </c>
      <c r="H49" s="7">
        <v>2017</v>
      </c>
      <c r="I49" s="7">
        <f t="shared" si="1"/>
        <v>350</v>
      </c>
      <c r="J49" s="7"/>
      <c r="K49" s="7">
        <v>350</v>
      </c>
    </row>
    <row r="50" spans="1:11" ht="47.25" hidden="1">
      <c r="A50" s="8" t="s">
        <v>22</v>
      </c>
      <c r="B50" s="8" t="s">
        <v>11</v>
      </c>
      <c r="C50" s="8" t="s">
        <v>88</v>
      </c>
      <c r="D50" s="9" t="s">
        <v>36</v>
      </c>
      <c r="E50" s="7" t="s">
        <v>59</v>
      </c>
      <c r="F50" s="7">
        <v>1</v>
      </c>
      <c r="G50" s="7">
        <v>2017</v>
      </c>
      <c r="H50" s="7">
        <v>2017</v>
      </c>
      <c r="I50" s="7">
        <f t="shared" si="1"/>
        <v>100</v>
      </c>
      <c r="J50" s="7"/>
      <c r="K50" s="7">
        <v>100</v>
      </c>
    </row>
    <row r="51" spans="1:11" ht="47.25" hidden="1">
      <c r="A51" s="8" t="s">
        <v>23</v>
      </c>
      <c r="B51" s="8" t="s">
        <v>11</v>
      </c>
      <c r="C51" s="8" t="s">
        <v>88</v>
      </c>
      <c r="D51" s="9" t="s">
        <v>37</v>
      </c>
      <c r="E51" s="7" t="s">
        <v>59</v>
      </c>
      <c r="F51" s="7">
        <v>1</v>
      </c>
      <c r="G51" s="7">
        <v>2017</v>
      </c>
      <c r="H51" s="7">
        <v>2017</v>
      </c>
      <c r="I51" s="7">
        <f t="shared" si="1"/>
        <v>100</v>
      </c>
      <c r="J51" s="7"/>
      <c r="K51" s="7">
        <v>100</v>
      </c>
    </row>
    <row r="52" spans="1:11" ht="47.25" hidden="1">
      <c r="A52" s="1" t="s">
        <v>32</v>
      </c>
      <c r="B52" s="8" t="s">
        <v>11</v>
      </c>
      <c r="C52" s="8" t="s">
        <v>88</v>
      </c>
      <c r="D52" s="9" t="s">
        <v>64</v>
      </c>
      <c r="E52" s="7" t="s">
        <v>59</v>
      </c>
      <c r="F52" s="7">
        <v>1</v>
      </c>
      <c r="G52" s="7">
        <v>2017</v>
      </c>
      <c r="H52" s="7">
        <v>2017</v>
      </c>
      <c r="I52" s="7">
        <f t="shared" si="1"/>
        <v>200</v>
      </c>
      <c r="J52" s="7"/>
      <c r="K52" s="7">
        <v>200</v>
      </c>
    </row>
    <row r="53" spans="1:11" ht="47.25" hidden="1">
      <c r="A53" s="1" t="s">
        <v>33</v>
      </c>
      <c r="B53" s="8" t="s">
        <v>11</v>
      </c>
      <c r="C53" s="8" t="s">
        <v>88</v>
      </c>
      <c r="D53" s="9" t="s">
        <v>38</v>
      </c>
      <c r="E53" s="7" t="s">
        <v>59</v>
      </c>
      <c r="F53" s="7">
        <v>1</v>
      </c>
      <c r="G53" s="7">
        <v>2017</v>
      </c>
      <c r="H53" s="7">
        <v>2017</v>
      </c>
      <c r="I53" s="7">
        <f t="shared" si="1"/>
        <v>100</v>
      </c>
      <c r="J53" s="7"/>
      <c r="K53" s="7">
        <v>100</v>
      </c>
    </row>
    <row r="54" spans="1:11" ht="63" hidden="1">
      <c r="A54" s="7" t="s">
        <v>24</v>
      </c>
      <c r="B54" s="8" t="s">
        <v>11</v>
      </c>
      <c r="C54" s="7" t="s">
        <v>86</v>
      </c>
      <c r="D54" s="10" t="s">
        <v>39</v>
      </c>
      <c r="E54" s="12" t="s">
        <v>59</v>
      </c>
      <c r="F54" s="12"/>
      <c r="G54" s="7">
        <v>2017</v>
      </c>
      <c r="H54" s="7">
        <v>2017</v>
      </c>
      <c r="I54" s="7">
        <f t="shared" si="1"/>
        <v>100</v>
      </c>
      <c r="J54" s="7"/>
      <c r="K54" s="7">
        <v>100</v>
      </c>
    </row>
    <row r="55" spans="1:11" ht="94.5" hidden="1">
      <c r="A55" s="7" t="s">
        <v>25</v>
      </c>
      <c r="B55" s="8" t="s">
        <v>11</v>
      </c>
      <c r="C55" s="7" t="s">
        <v>86</v>
      </c>
      <c r="D55" s="10" t="s">
        <v>65</v>
      </c>
      <c r="E55" s="12" t="s">
        <v>59</v>
      </c>
      <c r="F55" s="12"/>
      <c r="G55" s="7">
        <v>2017</v>
      </c>
      <c r="H55" s="7">
        <v>2017</v>
      </c>
      <c r="I55" s="7">
        <f t="shared" si="1"/>
        <v>350</v>
      </c>
      <c r="J55" s="7"/>
      <c r="K55" s="7">
        <v>350</v>
      </c>
    </row>
    <row r="56" spans="1:11" ht="47.25" hidden="1">
      <c r="A56" s="7" t="s">
        <v>26</v>
      </c>
      <c r="B56" s="8" t="s">
        <v>11</v>
      </c>
      <c r="C56" s="7" t="s">
        <v>86</v>
      </c>
      <c r="D56" s="10" t="s">
        <v>40</v>
      </c>
      <c r="E56" s="7" t="s">
        <v>59</v>
      </c>
      <c r="F56" s="7"/>
      <c r="G56" s="7">
        <v>2017</v>
      </c>
      <c r="H56" s="7">
        <v>2017</v>
      </c>
      <c r="I56" s="7">
        <f t="shared" si="1"/>
        <v>100</v>
      </c>
      <c r="J56" s="7"/>
      <c r="K56" s="7">
        <v>100</v>
      </c>
    </row>
    <row r="57" spans="1:11" ht="47.25" hidden="1">
      <c r="A57" s="7" t="s">
        <v>13</v>
      </c>
      <c r="B57" s="7" t="s">
        <v>41</v>
      </c>
      <c r="C57" s="7" t="s">
        <v>85</v>
      </c>
      <c r="D57" s="9" t="s">
        <v>45</v>
      </c>
      <c r="E57" s="12" t="s">
        <v>42</v>
      </c>
      <c r="F57" s="12" t="s">
        <v>46</v>
      </c>
      <c r="G57" s="14">
        <v>2017</v>
      </c>
      <c r="H57" s="14">
        <v>2017</v>
      </c>
      <c r="I57" s="7">
        <f t="shared" si="1"/>
        <v>550</v>
      </c>
      <c r="J57" s="7"/>
      <c r="K57" s="14">
        <v>550</v>
      </c>
    </row>
    <row r="58" spans="1:11" ht="47.25" hidden="1">
      <c r="A58" s="15" t="s">
        <v>14</v>
      </c>
      <c r="B58" s="7" t="s">
        <v>41</v>
      </c>
      <c r="C58" s="7" t="s">
        <v>85</v>
      </c>
      <c r="D58" s="9" t="s">
        <v>48</v>
      </c>
      <c r="E58" s="12" t="s">
        <v>42</v>
      </c>
      <c r="F58" s="12" t="s">
        <v>47</v>
      </c>
      <c r="G58" s="14">
        <v>2017</v>
      </c>
      <c r="H58" s="14">
        <v>2017</v>
      </c>
      <c r="I58" s="7">
        <f t="shared" si="1"/>
        <v>1100</v>
      </c>
      <c r="J58" s="7"/>
      <c r="K58" s="16">
        <v>1100</v>
      </c>
    </row>
    <row r="59" spans="1:11" ht="47.25" hidden="1">
      <c r="A59" s="7" t="s">
        <v>15</v>
      </c>
      <c r="B59" s="7" t="s">
        <v>41</v>
      </c>
      <c r="C59" s="7" t="s">
        <v>85</v>
      </c>
      <c r="D59" s="9" t="s">
        <v>49</v>
      </c>
      <c r="E59" s="7" t="s">
        <v>42</v>
      </c>
      <c r="F59" s="7" t="s">
        <v>50</v>
      </c>
      <c r="G59" s="14">
        <v>2017</v>
      </c>
      <c r="H59" s="14">
        <v>2017</v>
      </c>
      <c r="I59" s="7">
        <f t="shared" si="1"/>
        <v>250</v>
      </c>
      <c r="J59" s="7"/>
      <c r="K59" s="16">
        <v>250</v>
      </c>
    </row>
    <row r="60" spans="1:11" ht="63" hidden="1">
      <c r="A60" s="17" t="s">
        <v>18</v>
      </c>
      <c r="B60" s="7" t="s">
        <v>41</v>
      </c>
      <c r="C60" s="17" t="s">
        <v>88</v>
      </c>
      <c r="D60" s="9" t="s">
        <v>44</v>
      </c>
      <c r="E60" s="7" t="s">
        <v>43</v>
      </c>
      <c r="F60" s="7" t="s">
        <v>56</v>
      </c>
      <c r="G60" s="7">
        <v>2017</v>
      </c>
      <c r="H60" s="7">
        <v>2017</v>
      </c>
      <c r="I60" s="7">
        <f t="shared" si="1"/>
        <v>900</v>
      </c>
      <c r="J60" s="7"/>
      <c r="K60" s="7">
        <v>900</v>
      </c>
    </row>
    <row r="61" spans="1:11" ht="63" hidden="1">
      <c r="A61" s="3" t="s">
        <v>12</v>
      </c>
      <c r="B61" s="20" t="s">
        <v>51</v>
      </c>
      <c r="C61" s="20" t="s">
        <v>84</v>
      </c>
      <c r="D61" s="2" t="s">
        <v>68</v>
      </c>
      <c r="E61" s="3" t="s">
        <v>42</v>
      </c>
      <c r="F61" s="3" t="s">
        <v>69</v>
      </c>
      <c r="G61" s="3">
        <v>2017</v>
      </c>
      <c r="H61" s="3">
        <v>2017</v>
      </c>
      <c r="I61" s="7">
        <f t="shared" si="1"/>
        <v>1300</v>
      </c>
      <c r="J61" s="3"/>
      <c r="K61" s="3">
        <v>1300</v>
      </c>
    </row>
    <row r="62" spans="1:11" ht="63" hidden="1">
      <c r="A62" s="3" t="s">
        <v>13</v>
      </c>
      <c r="B62" s="20" t="s">
        <v>51</v>
      </c>
      <c r="C62" s="20" t="s">
        <v>84</v>
      </c>
      <c r="D62" s="2" t="s">
        <v>70</v>
      </c>
      <c r="E62" s="3" t="s">
        <v>42</v>
      </c>
      <c r="F62" s="3" t="s">
        <v>71</v>
      </c>
      <c r="G62" s="3">
        <v>2017</v>
      </c>
      <c r="H62" s="3">
        <v>2017</v>
      </c>
      <c r="I62" s="7">
        <f t="shared" si="1"/>
        <v>600</v>
      </c>
      <c r="J62" s="3"/>
      <c r="K62" s="3">
        <v>600</v>
      </c>
    </row>
    <row r="63" spans="1:11" ht="47.25" customHeight="1" hidden="1">
      <c r="A63" s="3" t="s">
        <v>14</v>
      </c>
      <c r="B63" s="20" t="s">
        <v>51</v>
      </c>
      <c r="C63" s="20" t="s">
        <v>84</v>
      </c>
      <c r="D63" s="2" t="s">
        <v>72</v>
      </c>
      <c r="E63" s="3" t="s">
        <v>42</v>
      </c>
      <c r="F63" s="3" t="s">
        <v>73</v>
      </c>
      <c r="G63" s="3">
        <v>2017</v>
      </c>
      <c r="H63" s="3">
        <v>2017</v>
      </c>
      <c r="I63" s="7">
        <f t="shared" si="1"/>
        <v>400</v>
      </c>
      <c r="J63" s="3"/>
      <c r="K63" s="3">
        <v>400</v>
      </c>
    </row>
    <row r="64" spans="1:11" ht="63" hidden="1">
      <c r="A64" s="3" t="s">
        <v>15</v>
      </c>
      <c r="B64" s="20" t="s">
        <v>51</v>
      </c>
      <c r="C64" s="20" t="s">
        <v>84</v>
      </c>
      <c r="D64" s="2" t="s">
        <v>74</v>
      </c>
      <c r="E64" s="3" t="s">
        <v>42</v>
      </c>
      <c r="F64" s="3" t="s">
        <v>75</v>
      </c>
      <c r="G64" s="3">
        <v>2017</v>
      </c>
      <c r="H64" s="3">
        <v>2017</v>
      </c>
      <c r="I64" s="7">
        <f t="shared" si="1"/>
        <v>800</v>
      </c>
      <c r="J64" s="3"/>
      <c r="K64" s="3">
        <v>800</v>
      </c>
    </row>
    <row r="65" spans="1:11" ht="63" hidden="1">
      <c r="A65" s="3" t="s">
        <v>16</v>
      </c>
      <c r="B65" s="20" t="s">
        <v>51</v>
      </c>
      <c r="C65" s="20" t="s">
        <v>84</v>
      </c>
      <c r="D65" s="4" t="s">
        <v>76</v>
      </c>
      <c r="E65" s="3" t="s">
        <v>42</v>
      </c>
      <c r="F65" s="3" t="s">
        <v>75</v>
      </c>
      <c r="G65" s="3">
        <v>2017</v>
      </c>
      <c r="H65" s="3">
        <v>2017</v>
      </c>
      <c r="I65" s="7">
        <f t="shared" si="1"/>
        <v>800</v>
      </c>
      <c r="J65" s="3"/>
      <c r="K65" s="3">
        <v>800</v>
      </c>
    </row>
    <row r="66" spans="1:11" ht="63" hidden="1">
      <c r="A66" s="7" t="s">
        <v>18</v>
      </c>
      <c r="B66" s="20" t="s">
        <v>51</v>
      </c>
      <c r="C66" s="7" t="s">
        <v>87</v>
      </c>
      <c r="D66" s="9" t="s">
        <v>52</v>
      </c>
      <c r="E66" s="7" t="s">
        <v>53</v>
      </c>
      <c r="F66" s="7">
        <v>0.4</v>
      </c>
      <c r="G66" s="7">
        <v>2017</v>
      </c>
      <c r="H66" s="7">
        <v>2017</v>
      </c>
      <c r="I66" s="7">
        <f t="shared" si="1"/>
        <v>600</v>
      </c>
      <c r="J66" s="7"/>
      <c r="K66" s="7">
        <v>600</v>
      </c>
    </row>
    <row r="67" spans="1:11" ht="63" hidden="1">
      <c r="A67" s="7" t="s">
        <v>12</v>
      </c>
      <c r="B67" s="7" t="s">
        <v>89</v>
      </c>
      <c r="C67" s="7" t="s">
        <v>92</v>
      </c>
      <c r="D67" s="9" t="s">
        <v>54</v>
      </c>
      <c r="E67" s="7" t="s">
        <v>82</v>
      </c>
      <c r="F67" s="7" t="s">
        <v>66</v>
      </c>
      <c r="G67" s="7">
        <v>2017</v>
      </c>
      <c r="H67" s="7">
        <v>2017</v>
      </c>
      <c r="I67" s="7">
        <f t="shared" si="1"/>
        <v>380</v>
      </c>
      <c r="J67" s="7"/>
      <c r="K67" s="7">
        <v>380</v>
      </c>
    </row>
    <row r="68" spans="1:11" ht="126" hidden="1">
      <c r="A68" s="19"/>
      <c r="B68" s="19" t="s">
        <v>90</v>
      </c>
      <c r="C68" s="19"/>
      <c r="D68" s="9" t="s">
        <v>83</v>
      </c>
      <c r="E68" s="7" t="s">
        <v>59</v>
      </c>
      <c r="F68" s="7">
        <v>30</v>
      </c>
      <c r="G68" s="7">
        <v>2017</v>
      </c>
      <c r="H68" s="7">
        <v>2017</v>
      </c>
      <c r="I68" s="7">
        <f t="shared" si="1"/>
        <v>900</v>
      </c>
      <c r="J68" s="7"/>
      <c r="K68" s="7">
        <v>900</v>
      </c>
    </row>
    <row r="69" spans="1:11" ht="38.25" customHeight="1" hidden="1">
      <c r="A69" s="7"/>
      <c r="B69" s="7" t="s">
        <v>97</v>
      </c>
      <c r="C69" s="7"/>
      <c r="D69" s="7"/>
      <c r="E69" s="7"/>
      <c r="F69" s="7"/>
      <c r="G69" s="7"/>
      <c r="H69" s="7"/>
      <c r="I69" s="7">
        <f>SUM(I41:I68)</f>
        <v>17810</v>
      </c>
      <c r="J69" s="7"/>
      <c r="K69" s="7"/>
    </row>
    <row r="70" spans="2:9" ht="15.75">
      <c r="B70" s="53"/>
      <c r="C70" s="53"/>
      <c r="D70" s="53"/>
      <c r="E70" s="53"/>
      <c r="F70" s="53"/>
      <c r="G70" s="53"/>
      <c r="I70" s="53"/>
    </row>
    <row r="71" spans="2:9" ht="15.75">
      <c r="B71" s="53"/>
      <c r="C71" s="53"/>
      <c r="D71" s="53"/>
      <c r="E71" s="53"/>
      <c r="F71" s="53"/>
      <c r="G71" s="53"/>
      <c r="I71" s="53"/>
    </row>
  </sheetData>
  <sheetProtection/>
  <mergeCells count="8">
    <mergeCell ref="A1:K1"/>
    <mergeCell ref="A38:K38"/>
    <mergeCell ref="A39:A40"/>
    <mergeCell ref="D39:D40"/>
    <mergeCell ref="E39:E40"/>
    <mergeCell ref="F39:F40"/>
    <mergeCell ref="G39:H39"/>
    <mergeCell ref="I39:K39"/>
  </mergeCells>
  <printOptions/>
  <pageMargins left="0.25" right="0.25" top="0.75" bottom="0.75" header="0.3" footer="0.3"/>
  <pageSetup fitToHeight="0" fitToWidth="1" horizontalDpi="600" verticalDpi="600" orientation="landscape" paperSize="9" scale="89" r:id="rId2"/>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140625" defaultRowHeight="15"/>
  <cols>
    <col min="2" max="2" width="45.57421875" style="0" customWidth="1"/>
  </cols>
  <sheetData/>
  <sheetProtection/>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6" sqref="D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Pahomenko</cp:lastModifiedBy>
  <cp:lastPrinted>2019-10-17T11:13:53Z</cp:lastPrinted>
  <dcterms:created xsi:type="dcterms:W3CDTF">2015-09-02T10:48:40Z</dcterms:created>
  <dcterms:modified xsi:type="dcterms:W3CDTF">2019-10-17T11:14:17Z</dcterms:modified>
  <cp:category/>
  <cp:version/>
  <cp:contentType/>
  <cp:contentStatus/>
</cp:coreProperties>
</file>